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30"/>
  </bookViews>
  <sheets>
    <sheet name="附件3" sheetId="5" r:id="rId1"/>
  </sheets>
  <calcPr calcId="144525"/>
</workbook>
</file>

<file path=xl/sharedStrings.xml><?xml version="1.0" encoding="utf-8"?>
<sst xmlns="http://schemas.openxmlformats.org/spreadsheetml/2006/main" count="31">
  <si>
    <t>附件3</t>
  </si>
  <si>
    <t>沙坡头区2018年良种补贴发放汇总表</t>
  </si>
  <si>
    <t>单位：亩、元</t>
  </si>
  <si>
    <t>项目
镇乡</t>
  </si>
  <si>
    <t>户数</t>
  </si>
  <si>
    <t>良种补贴补贴面积</t>
  </si>
  <si>
    <t>良种补贴补贴标准</t>
  </si>
  <si>
    <t>良种补贴补贴金额</t>
  </si>
  <si>
    <t>补贴金额合计</t>
  </si>
  <si>
    <t>面积小计</t>
  </si>
  <si>
    <t>小麦面积</t>
  </si>
  <si>
    <t>玉米面积</t>
  </si>
  <si>
    <t>水稻面积</t>
  </si>
  <si>
    <t>小麦补贴标准</t>
  </si>
  <si>
    <t>玉米补贴标准</t>
  </si>
  <si>
    <t>水稻补贴标准</t>
  </si>
  <si>
    <t>小麦补贴金额</t>
  </si>
  <si>
    <t>玉米补贴金额</t>
  </si>
  <si>
    <t>水稻补贴金额</t>
  </si>
  <si>
    <t>合计</t>
  </si>
  <si>
    <t>文昌镇</t>
  </si>
  <si>
    <t>滨河镇</t>
  </si>
  <si>
    <t>迎水桥镇</t>
  </si>
  <si>
    <t>东园镇</t>
  </si>
  <si>
    <t>柔远镇</t>
  </si>
  <si>
    <t>镇罗镇</t>
  </si>
  <si>
    <t>常乐镇</t>
  </si>
  <si>
    <t>永康镇</t>
  </si>
  <si>
    <t>宣和镇</t>
  </si>
  <si>
    <t>香山乡</t>
  </si>
  <si>
    <t>兴仁镇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</si>
</sst>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134"/>
    </font>
    <font>
      <sz val="20"/>
      <color indexed="63"/>
      <name val="方正小标宋简体"/>
      <charset val="134"/>
    </font>
    <font>
      <b/>
      <sz val="18"/>
      <name val="宋体"/>
      <charset val="134"/>
    </font>
    <font>
      <sz val="9"/>
      <color indexed="63"/>
      <name val="宋体"/>
      <charset val="134"/>
    </font>
    <font>
      <sz val="9"/>
      <color indexed="63"/>
      <name val="宋体"/>
      <charset val="134"/>
      <scheme val="minor"/>
    </font>
    <font>
      <sz val="10"/>
      <name val="宋体"/>
      <charset val="134"/>
    </font>
    <font>
      <sz val="9"/>
      <name val="宋体"/>
      <charset val="0"/>
      <scheme val="minor"/>
    </font>
    <font>
      <sz val="15"/>
      <color indexed="63"/>
      <name val="黑体"/>
      <charset val="134"/>
    </font>
    <font>
      <sz val="12"/>
      <name val="Arial"/>
      <charset val="0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/>
    <xf numFmtId="0" fontId="14" fillId="13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/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14" borderId="15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6" fillId="0" borderId="0"/>
    <xf numFmtId="0" fontId="24" fillId="18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1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8" fillId="0" borderId="0">
      <alignment vertical="center"/>
    </xf>
    <xf numFmtId="0" fontId="1" fillId="0" borderId="0"/>
    <xf numFmtId="0" fontId="1" fillId="0" borderId="0"/>
    <xf numFmtId="0" fontId="28" fillId="0" borderId="0"/>
    <xf numFmtId="0" fontId="28" fillId="0" borderId="0">
      <alignment vertical="center"/>
    </xf>
    <xf numFmtId="0" fontId="28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shrinkToFit="1"/>
    </xf>
    <xf numFmtId="3" fontId="6" fillId="0" borderId="6" xfId="0" applyNumberFormat="1" applyFont="1" applyFill="1" applyBorder="1" applyAlignment="1">
      <alignment horizontal="center" vertical="center" shrinkToFit="1"/>
    </xf>
    <xf numFmtId="4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/>
  </cellXfs>
  <cellStyles count="82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常规_Sheet1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常规 51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199" xfId="56"/>
    <cellStyle name="60% - 强调文字颜色 6" xfId="57" builtinId="52"/>
    <cellStyle name="常规 13" xfId="58"/>
    <cellStyle name="常规 17" xfId="59"/>
    <cellStyle name="常规_Sheet1" xfId="60"/>
    <cellStyle name="常规 2" xfId="61"/>
    <cellStyle name="e鯪9Y_x000B_" xfId="62"/>
    <cellStyle name="常规 14" xfId="63"/>
    <cellStyle name="常规 2 177" xfId="64"/>
    <cellStyle name="常规 2_Sheet1 2" xfId="65"/>
    <cellStyle name="常规 20" xfId="66"/>
    <cellStyle name="常规 71" xfId="67"/>
    <cellStyle name="常规 61" xfId="68"/>
    <cellStyle name="常规 64" xfId="69"/>
    <cellStyle name="常规 9" xfId="70"/>
    <cellStyle name="常规_蒿川乡2014年综合直补明细表" xfId="71"/>
    <cellStyle name="常规 2 24" xfId="72"/>
    <cellStyle name="常规 2 19" xfId="73"/>
    <cellStyle name="常规 30" xfId="74"/>
    <cellStyle name="常规 2 2 9" xfId="75"/>
    <cellStyle name="常规 55" xfId="76"/>
    <cellStyle name="常规_Sheet2" xfId="77"/>
    <cellStyle name="常规_Sheet3" xfId="78"/>
    <cellStyle name="常规_Sheet1_Sheet1" xfId="79"/>
    <cellStyle name="常规 3" xfId="80"/>
    <cellStyle name="e鯪9Y_x005f_x000B_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18415</xdr:rowOff>
    </xdr:from>
    <xdr:to>
      <xdr:col>1</xdr:col>
      <xdr:colOff>19685</xdr:colOff>
      <xdr:row>5</xdr:row>
      <xdr:rowOff>9525</xdr:rowOff>
    </xdr:to>
    <xdr:sp>
      <xdr:nvSpPr>
        <xdr:cNvPr id="2" name="Line 2"/>
        <xdr:cNvSpPr/>
      </xdr:nvSpPr>
      <xdr:spPr>
        <a:xfrm>
          <a:off x="0" y="1034415"/>
          <a:ext cx="868045" cy="85471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"/>
  <sheetViews>
    <sheetView tabSelected="1" workbookViewId="0">
      <selection activeCell="A2" sqref="A2:L2"/>
    </sheetView>
  </sheetViews>
  <sheetFormatPr defaultColWidth="8.88333333333333" defaultRowHeight="12.75"/>
  <cols>
    <col min="1" max="1" width="11.1333333333333" style="1" customWidth="1"/>
    <col min="2" max="2" width="10" style="1" customWidth="1"/>
    <col min="3" max="6" width="9.83333333333333" style="1" customWidth="1"/>
    <col min="7" max="8" width="7.575" style="1" customWidth="1"/>
    <col min="9" max="9" width="8.13333333333333" style="1" customWidth="1"/>
    <col min="10" max="10" width="11" style="1" customWidth="1"/>
    <col min="11" max="11" width="11.575" style="1" customWidth="1"/>
    <col min="12" max="12" width="11.7166666666667" style="1" customWidth="1"/>
    <col min="13" max="13" width="11.8416666666667" style="1" customWidth="1"/>
    <col min="14" max="14" width="6.83333333333333" style="1" customWidth="1"/>
    <col min="15" max="16384" width="8.88333333333333" style="1"/>
  </cols>
  <sheetData>
    <row r="1" ht="21" customHeight="1" spans="1:2">
      <c r="A1" s="2" t="s">
        <v>0</v>
      </c>
      <c r="B1" s="2"/>
    </row>
    <row r="2" ht="3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N2" s="24"/>
    </row>
    <row r="3" ht="20" customHeight="1" spans="1:26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25" t="s">
        <v>2</v>
      </c>
      <c r="M3" s="26"/>
      <c r="N3" s="27"/>
      <c r="O3" s="27"/>
      <c r="P3" s="5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31" customHeight="1" spans="1:14">
      <c r="A4" s="6" t="s">
        <v>3</v>
      </c>
      <c r="B4" s="6" t="s">
        <v>4</v>
      </c>
      <c r="C4" s="7" t="s">
        <v>5</v>
      </c>
      <c r="D4" s="8"/>
      <c r="E4" s="8"/>
      <c r="F4" s="9"/>
      <c r="G4" s="7" t="s">
        <v>6</v>
      </c>
      <c r="H4" s="8"/>
      <c r="I4" s="9"/>
      <c r="J4" s="7" t="s">
        <v>7</v>
      </c>
      <c r="K4" s="8"/>
      <c r="L4" s="9"/>
      <c r="M4" s="6" t="s">
        <v>8</v>
      </c>
      <c r="N4" s="28"/>
    </row>
    <row r="5" ht="37" customHeight="1" spans="1:14">
      <c r="A5" s="10"/>
      <c r="B5" s="10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0"/>
      <c r="N5" s="28"/>
    </row>
    <row r="6" ht="22" customHeight="1" spans="1:14">
      <c r="A6" s="12" t="s">
        <v>19</v>
      </c>
      <c r="B6" s="13">
        <f t="shared" ref="B6:F6" si="0">SUM(B7:B17)</f>
        <v>58357</v>
      </c>
      <c r="C6" s="14">
        <f t="shared" si="0"/>
        <v>253647.79</v>
      </c>
      <c r="D6" s="14">
        <f t="shared" si="0"/>
        <v>22809.16</v>
      </c>
      <c r="E6" s="14">
        <f t="shared" si="0"/>
        <v>175384.95</v>
      </c>
      <c r="F6" s="14">
        <f t="shared" si="0"/>
        <v>55453.68</v>
      </c>
      <c r="G6" s="15">
        <v>10</v>
      </c>
      <c r="H6" s="15">
        <v>10</v>
      </c>
      <c r="I6" s="15">
        <v>15</v>
      </c>
      <c r="J6" s="14">
        <f t="shared" ref="J6:M6" si="1">SUM(J7:J17)</f>
        <v>228091.6</v>
      </c>
      <c r="K6" s="14">
        <f t="shared" si="1"/>
        <v>1753849.5</v>
      </c>
      <c r="L6" s="14">
        <f t="shared" si="1"/>
        <v>831805.2</v>
      </c>
      <c r="M6" s="14">
        <f t="shared" si="1"/>
        <v>2813746.3</v>
      </c>
      <c r="N6" s="29"/>
    </row>
    <row r="7" ht="22" customHeight="1" spans="1:14">
      <c r="A7" s="16" t="s">
        <v>20</v>
      </c>
      <c r="B7" s="17">
        <v>2582</v>
      </c>
      <c r="C7" s="18">
        <f t="shared" ref="C7:C17" si="2">D7+E7+F7</f>
        <v>7642.92</v>
      </c>
      <c r="D7" s="18">
        <v>1094.93</v>
      </c>
      <c r="E7" s="18">
        <v>5345.78</v>
      </c>
      <c r="F7" s="18">
        <v>1202.21</v>
      </c>
      <c r="G7" s="18">
        <v>10</v>
      </c>
      <c r="H7" s="18">
        <v>10</v>
      </c>
      <c r="I7" s="18">
        <v>15</v>
      </c>
      <c r="J7" s="18">
        <f t="shared" ref="J7:L7" si="3">D7*G7</f>
        <v>10949.3</v>
      </c>
      <c r="K7" s="18">
        <f t="shared" si="3"/>
        <v>53457.8</v>
      </c>
      <c r="L7" s="18">
        <f t="shared" si="3"/>
        <v>18033.15</v>
      </c>
      <c r="M7" s="18">
        <f t="shared" ref="M7:M17" si="4">J7+K7+L7</f>
        <v>82440.25</v>
      </c>
      <c r="N7" s="30"/>
    </row>
    <row r="8" ht="22" customHeight="1" spans="1:14">
      <c r="A8" s="16" t="s">
        <v>21</v>
      </c>
      <c r="B8" s="17">
        <v>4671</v>
      </c>
      <c r="C8" s="18">
        <f t="shared" si="2"/>
        <v>9900</v>
      </c>
      <c r="D8" s="18">
        <v>2018</v>
      </c>
      <c r="E8" s="18">
        <v>4718</v>
      </c>
      <c r="F8" s="18">
        <v>3164</v>
      </c>
      <c r="G8" s="18">
        <v>10</v>
      </c>
      <c r="H8" s="18">
        <v>10</v>
      </c>
      <c r="I8" s="18">
        <v>15</v>
      </c>
      <c r="J8" s="18">
        <f t="shared" ref="J8:L8" si="5">D8*G8</f>
        <v>20180</v>
      </c>
      <c r="K8" s="18">
        <f t="shared" si="5"/>
        <v>47180</v>
      </c>
      <c r="L8" s="18">
        <f t="shared" si="5"/>
        <v>47460</v>
      </c>
      <c r="M8" s="18">
        <f t="shared" si="4"/>
        <v>114820</v>
      </c>
      <c r="N8" s="30"/>
    </row>
    <row r="9" ht="22" customHeight="1" spans="1:14">
      <c r="A9" s="16" t="s">
        <v>22</v>
      </c>
      <c r="B9" s="17">
        <v>4202</v>
      </c>
      <c r="C9" s="18">
        <f t="shared" si="2"/>
        <v>23184.9999999999</v>
      </c>
      <c r="D9" s="19">
        <v>1894</v>
      </c>
      <c r="E9" s="19">
        <v>17978.9999999999</v>
      </c>
      <c r="F9" s="19">
        <v>3312</v>
      </c>
      <c r="G9" s="19">
        <v>10</v>
      </c>
      <c r="H9" s="19">
        <v>10</v>
      </c>
      <c r="I9" s="19">
        <v>15</v>
      </c>
      <c r="J9" s="18">
        <f t="shared" ref="J9:L9" si="6">D9*G9</f>
        <v>18940</v>
      </c>
      <c r="K9" s="18">
        <f t="shared" si="6"/>
        <v>179789.999999999</v>
      </c>
      <c r="L9" s="18">
        <f t="shared" si="6"/>
        <v>49680</v>
      </c>
      <c r="M9" s="18">
        <f t="shared" si="4"/>
        <v>248409.999999999</v>
      </c>
      <c r="N9" s="30"/>
    </row>
    <row r="10" ht="22" customHeight="1" spans="1:14">
      <c r="A10" s="16" t="s">
        <v>23</v>
      </c>
      <c r="B10" s="20">
        <v>8429</v>
      </c>
      <c r="C10" s="18">
        <f t="shared" si="2"/>
        <v>46452</v>
      </c>
      <c r="D10" s="21">
        <v>1450</v>
      </c>
      <c r="E10" s="22">
        <v>21130</v>
      </c>
      <c r="F10" s="22">
        <v>23872</v>
      </c>
      <c r="G10" s="22">
        <v>10</v>
      </c>
      <c r="H10" s="22">
        <v>10</v>
      </c>
      <c r="I10" s="22">
        <v>15</v>
      </c>
      <c r="J10" s="18">
        <f t="shared" ref="J10:L10" si="7">D10*G10</f>
        <v>14500</v>
      </c>
      <c r="K10" s="18">
        <f t="shared" si="7"/>
        <v>211300</v>
      </c>
      <c r="L10" s="18">
        <f t="shared" si="7"/>
        <v>358080</v>
      </c>
      <c r="M10" s="18">
        <f t="shared" si="4"/>
        <v>583880</v>
      </c>
      <c r="N10" s="30"/>
    </row>
    <row r="11" ht="22" customHeight="1" spans="1:14">
      <c r="A11" s="16" t="s">
        <v>24</v>
      </c>
      <c r="B11" s="17">
        <v>6746</v>
      </c>
      <c r="C11" s="18">
        <f t="shared" si="2"/>
        <v>21390</v>
      </c>
      <c r="D11" s="23">
        <v>4100</v>
      </c>
      <c r="E11" s="23">
        <v>13440</v>
      </c>
      <c r="F11" s="23">
        <v>3850</v>
      </c>
      <c r="G11" s="23">
        <v>10</v>
      </c>
      <c r="H11" s="23">
        <v>10</v>
      </c>
      <c r="I11" s="23">
        <v>15</v>
      </c>
      <c r="J11" s="18">
        <f t="shared" ref="J11:L11" si="8">D11*G11</f>
        <v>41000</v>
      </c>
      <c r="K11" s="18">
        <f t="shared" si="8"/>
        <v>134400</v>
      </c>
      <c r="L11" s="18">
        <f t="shared" si="8"/>
        <v>57750</v>
      </c>
      <c r="M11" s="18">
        <f t="shared" si="4"/>
        <v>233150</v>
      </c>
      <c r="N11" s="30"/>
    </row>
    <row r="12" ht="22" customHeight="1" spans="1:14">
      <c r="A12" s="16" t="s">
        <v>25</v>
      </c>
      <c r="B12" s="17">
        <v>7898</v>
      </c>
      <c r="C12" s="18">
        <f t="shared" si="2"/>
        <v>29061</v>
      </c>
      <c r="D12" s="18">
        <v>0</v>
      </c>
      <c r="E12" s="18">
        <v>22970</v>
      </c>
      <c r="F12" s="18">
        <v>6091</v>
      </c>
      <c r="G12" s="18">
        <v>10</v>
      </c>
      <c r="H12" s="18">
        <v>10</v>
      </c>
      <c r="I12" s="18">
        <v>15</v>
      </c>
      <c r="J12" s="18">
        <f t="shared" ref="J12:L12" si="9">D12*G12</f>
        <v>0</v>
      </c>
      <c r="K12" s="18">
        <f t="shared" si="9"/>
        <v>229700</v>
      </c>
      <c r="L12" s="18">
        <f t="shared" si="9"/>
        <v>91365</v>
      </c>
      <c r="M12" s="18">
        <f t="shared" si="4"/>
        <v>321065</v>
      </c>
      <c r="N12" s="30"/>
    </row>
    <row r="13" ht="22" customHeight="1" spans="1:14">
      <c r="A13" s="16" t="s">
        <v>26</v>
      </c>
      <c r="B13" s="17">
        <v>4332</v>
      </c>
      <c r="C13" s="18">
        <f t="shared" si="2"/>
        <v>18675.87</v>
      </c>
      <c r="D13" s="18">
        <v>917.23</v>
      </c>
      <c r="E13" s="18">
        <v>16979.17</v>
      </c>
      <c r="F13" s="18">
        <v>779.47</v>
      </c>
      <c r="G13" s="18">
        <v>10</v>
      </c>
      <c r="H13" s="18">
        <v>10</v>
      </c>
      <c r="I13" s="18">
        <v>15</v>
      </c>
      <c r="J13" s="18">
        <f t="shared" ref="J13:L13" si="10">D13*G13</f>
        <v>9172.3</v>
      </c>
      <c r="K13" s="18">
        <f t="shared" si="10"/>
        <v>169791.7</v>
      </c>
      <c r="L13" s="18">
        <f t="shared" si="10"/>
        <v>11692.05</v>
      </c>
      <c r="M13" s="18">
        <f t="shared" si="4"/>
        <v>190656.05</v>
      </c>
      <c r="N13" s="30"/>
    </row>
    <row r="14" ht="22" customHeight="1" spans="1:14">
      <c r="A14" s="16" t="s">
        <v>27</v>
      </c>
      <c r="B14" s="17">
        <v>6311</v>
      </c>
      <c r="C14" s="18">
        <f t="shared" si="2"/>
        <v>27252</v>
      </c>
      <c r="D14" s="18">
        <v>853</v>
      </c>
      <c r="E14" s="18">
        <v>22419</v>
      </c>
      <c r="F14" s="18">
        <v>3980</v>
      </c>
      <c r="G14" s="18">
        <v>10</v>
      </c>
      <c r="H14" s="18">
        <v>10</v>
      </c>
      <c r="I14" s="18">
        <v>15</v>
      </c>
      <c r="J14" s="18">
        <f t="shared" ref="J14:L14" si="11">D14*G14</f>
        <v>8530</v>
      </c>
      <c r="K14" s="18">
        <f t="shared" si="11"/>
        <v>224190</v>
      </c>
      <c r="L14" s="18">
        <f t="shared" si="11"/>
        <v>59700</v>
      </c>
      <c r="M14" s="18">
        <f t="shared" si="4"/>
        <v>292420</v>
      </c>
      <c r="N14" s="30"/>
    </row>
    <row r="15" ht="22" customHeight="1" spans="1:14">
      <c r="A15" s="16" t="s">
        <v>28</v>
      </c>
      <c r="B15" s="17">
        <v>12497</v>
      </c>
      <c r="C15" s="18">
        <f t="shared" si="2"/>
        <v>59018</v>
      </c>
      <c r="D15" s="18">
        <v>1810</v>
      </c>
      <c r="E15" s="18">
        <v>48005</v>
      </c>
      <c r="F15" s="18">
        <v>9203</v>
      </c>
      <c r="G15" s="18">
        <v>10</v>
      </c>
      <c r="H15" s="18">
        <v>10</v>
      </c>
      <c r="I15" s="18">
        <v>15</v>
      </c>
      <c r="J15" s="18">
        <f t="shared" ref="J15:L15" si="12">D15*G15</f>
        <v>18100</v>
      </c>
      <c r="K15" s="18">
        <f t="shared" si="12"/>
        <v>480050</v>
      </c>
      <c r="L15" s="18">
        <f t="shared" si="12"/>
        <v>138045</v>
      </c>
      <c r="M15" s="18">
        <f t="shared" si="4"/>
        <v>636195</v>
      </c>
      <c r="N15" s="30"/>
    </row>
    <row r="16" ht="22" customHeight="1" spans="1:14">
      <c r="A16" s="16" t="s">
        <v>29</v>
      </c>
      <c r="B16" s="17">
        <v>308</v>
      </c>
      <c r="C16" s="18">
        <f t="shared" si="2"/>
        <v>7201</v>
      </c>
      <c r="D16" s="18">
        <v>6580</v>
      </c>
      <c r="E16" s="18">
        <v>621</v>
      </c>
      <c r="F16" s="18">
        <v>0</v>
      </c>
      <c r="G16" s="18">
        <v>10</v>
      </c>
      <c r="H16" s="18">
        <v>10</v>
      </c>
      <c r="I16" s="18">
        <v>15</v>
      </c>
      <c r="J16" s="18">
        <f t="shared" ref="J16:L16" si="13">D16*G16</f>
        <v>65800</v>
      </c>
      <c r="K16" s="18">
        <f t="shared" si="13"/>
        <v>6210</v>
      </c>
      <c r="L16" s="18">
        <f t="shared" si="13"/>
        <v>0</v>
      </c>
      <c r="M16" s="18">
        <f t="shared" si="4"/>
        <v>72010</v>
      </c>
      <c r="N16" s="30"/>
    </row>
    <row r="17" ht="22" customHeight="1" spans="1:14">
      <c r="A17" s="16" t="s">
        <v>30</v>
      </c>
      <c r="B17" s="17">
        <v>381</v>
      </c>
      <c r="C17" s="18">
        <f t="shared" si="2"/>
        <v>3870</v>
      </c>
      <c r="D17" s="18">
        <v>2092</v>
      </c>
      <c r="E17" s="18">
        <v>1778</v>
      </c>
      <c r="F17" s="18">
        <v>0</v>
      </c>
      <c r="G17" s="18">
        <v>10</v>
      </c>
      <c r="H17" s="18">
        <v>10</v>
      </c>
      <c r="I17" s="18">
        <v>15</v>
      </c>
      <c r="J17" s="18">
        <f t="shared" ref="J17:L17" si="14">D17*G17</f>
        <v>20920</v>
      </c>
      <c r="K17" s="18">
        <f t="shared" si="14"/>
        <v>17780</v>
      </c>
      <c r="L17" s="18">
        <f t="shared" si="14"/>
        <v>0</v>
      </c>
      <c r="M17" s="18">
        <f t="shared" si="4"/>
        <v>38700</v>
      </c>
      <c r="N17" s="30"/>
    </row>
  </sheetData>
  <sheetProtection selectLockedCells="1" selectUnlockedCells="1"/>
  <mergeCells count="9">
    <mergeCell ref="A1:B1"/>
    <mergeCell ref="A2:L2"/>
    <mergeCell ref="A3:E3"/>
    <mergeCell ref="C4:F4"/>
    <mergeCell ref="G4:I4"/>
    <mergeCell ref="J4:L4"/>
    <mergeCell ref="A4:A5"/>
    <mergeCell ref="B4:B5"/>
    <mergeCell ref="M4:M5"/>
  </mergeCells>
  <printOptions horizontalCentered="1" verticalCentered="1"/>
  <pageMargins left="0.75" right="0.75" top="0.709027777777778" bottom="1" header="0.5" footer="0.5"/>
  <pageSetup paperSize="9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2018-12-07T06:42:00Z</dcterms:created>
  <dcterms:modified xsi:type="dcterms:W3CDTF">2018-12-07T09:25:37Z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11</vt:lpwstr>
  </property>
</Properties>
</file>